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ENCIA\CALIDAD_2018\"/>
    </mc:Choice>
  </mc:AlternateContent>
  <bookViews>
    <workbookView xWindow="120" yWindow="135" windowWidth="11595" windowHeight="6150"/>
  </bookViews>
  <sheets>
    <sheet name="practica 2 y 3" sheetId="2" r:id="rId1"/>
    <sheet name="Hoja1" sheetId="4" r:id="rId2"/>
  </sheets>
  <calcPr calcId="162913"/>
</workbook>
</file>

<file path=xl/calcChain.xml><?xml version="1.0" encoding="utf-8"?>
<calcChain xmlns="http://schemas.openxmlformats.org/spreadsheetml/2006/main">
  <c r="D37" i="2" l="1"/>
  <c r="E37" i="2"/>
  <c r="F37" i="2"/>
  <c r="G37" i="2"/>
  <c r="H37" i="2"/>
  <c r="I37" i="2"/>
  <c r="J37" i="2"/>
  <c r="K37" i="2"/>
  <c r="L37" i="2"/>
  <c r="M37" i="2"/>
  <c r="N37" i="2"/>
  <c r="O37" i="2"/>
  <c r="C37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5" i="2"/>
  <c r="I2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5" i="2"/>
  <c r="H25" i="2"/>
  <c r="J25" i="2" l="1"/>
  <c r="F25" i="2" l="1"/>
  <c r="E25" i="2"/>
</calcChain>
</file>

<file path=xl/sharedStrings.xml><?xml version="1.0" encoding="utf-8"?>
<sst xmlns="http://schemas.openxmlformats.org/spreadsheetml/2006/main" count="60" uniqueCount="56">
  <si>
    <t>Tiempo estándar minutos</t>
  </si>
  <si>
    <t>Tiempo real minutos</t>
  </si>
  <si>
    <t>a</t>
  </si>
  <si>
    <t>Recepción de la tela</t>
  </si>
  <si>
    <t>b</t>
  </si>
  <si>
    <t>Inspección de calidad</t>
  </si>
  <si>
    <t>c</t>
  </si>
  <si>
    <t>Transporte a la sección de moldeo</t>
  </si>
  <si>
    <t>d</t>
  </si>
  <si>
    <t>Trazado con los moldes</t>
  </si>
  <si>
    <t>Corte de la tela</t>
  </si>
  <si>
    <t>Transporte al taller de confección</t>
  </si>
  <si>
    <t>Distribucion a los operarios</t>
  </si>
  <si>
    <t>Implementacion del sticker</t>
  </si>
  <si>
    <t>Ordenamiento por tallas</t>
  </si>
  <si>
    <t>Control de calidad</t>
  </si>
  <si>
    <t>Doblado de las prendas.</t>
  </si>
  <si>
    <t>Embalaje</t>
  </si>
  <si>
    <t>De cualquiera de las causas vitales aplique el diagrama causa efecto</t>
  </si>
  <si>
    <t>Aplique la matríz Implementación - Impacto a todas las subcausas</t>
  </si>
  <si>
    <t>Distribución (act. subcontrat.)</t>
  </si>
  <si>
    <t>Colocado de tallas</t>
  </si>
  <si>
    <t>Prelavado</t>
  </si>
  <si>
    <t>Aplique el principio de Pareto e identifique el 20% Vital de las desviaciones.</t>
  </si>
  <si>
    <t>cant. Fallas</t>
  </si>
  <si>
    <t>costo unit. Por retrabajo Bs</t>
  </si>
  <si>
    <t>Elabore el diagrama de flujo de procesos</t>
  </si>
  <si>
    <t>e</t>
  </si>
  <si>
    <t>Determine aproximadamente la relacion COSTO/BENEFICO.</t>
  </si>
  <si>
    <t>Costo total Bs</t>
  </si>
  <si>
    <t>Costura partes principales</t>
  </si>
  <si>
    <t>Costura bolsillos</t>
  </si>
  <si>
    <t>Costura de cierres y botones</t>
  </si>
  <si>
    <t>Secado</t>
  </si>
  <si>
    <t>1.-</t>
  </si>
  <si>
    <t xml:space="preserve">2.- </t>
  </si>
  <si>
    <t>Costo tot. Bs</t>
  </si>
  <si>
    <t>Cant. Fallas</t>
  </si>
  <si>
    <t>Si la cantidad y  costos por retrabajo han sido los que se muestran:</t>
  </si>
  <si>
    <t>muestre todos los graficos.</t>
  </si>
  <si>
    <t>PRACTICA NRO. 3</t>
  </si>
  <si>
    <t>Se han registrado los siguientes tiempos en el proceso de fabricación de pantalones jean en el mes de febrero 2018:</t>
  </si>
  <si>
    <t>Dif. Tiempo min.</t>
  </si>
  <si>
    <t>Cual es la tendencia de fallas para el 1er semestre 2018 si no se corrige los procesos?</t>
  </si>
  <si>
    <t>Cual es la tendencia de los costos de retrabajo y el total en el año 2018?</t>
  </si>
  <si>
    <t>Fecha de entrega: martes 27-03-2018</t>
  </si>
  <si>
    <t>A</t>
  </si>
  <si>
    <t>B</t>
  </si>
  <si>
    <t>D</t>
  </si>
  <si>
    <t>C</t>
  </si>
  <si>
    <t>NOTA: LA PRACTICA RESUELVEN SEGÚN EL SIGUIENTE LISTADO</t>
  </si>
  <si>
    <t>Desde Acha Diego hasta Bozo Marisabel: TRABAJAN CON LA COLUMNA A</t>
  </si>
  <si>
    <t>Desde Chipana Gilmar hasta Gutierrez Sulmal: TRABAJAN CON LA COLUMNA b</t>
  </si>
  <si>
    <t>Desde Bertha Huanca hasta Nemia Quispe: TRABAJAN CON LA COLUMNA C</t>
  </si>
  <si>
    <t>Desde Delia Quispe hasta J.Luis Zurita: TRABAJAN CON LA COLUMNA D</t>
  </si>
  <si>
    <t>PRACTICA NRO.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</si>
</sst>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Alignment="1">
      <alignment horizontal="left" wrapText="1"/>
    </xf>
    <xf numFmtId="0" fontId="2" fillId="0" borderId="6" xfId="0" applyFont="1" applyBorder="1"/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" fillId="0" borderId="0" xfId="0" applyFont="1" applyFill="1" applyBorder="1"/>
    <xf numFmtId="17" fontId="1" fillId="0" borderId="1" xfId="0" applyNumberFormat="1" applyFont="1" applyBorder="1"/>
    <xf numFmtId="0" fontId="1" fillId="0" borderId="1" xfId="0" applyFont="1" applyBorder="1"/>
    <xf numFmtId="0" fontId="2" fillId="0" borderId="1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2" fontId="2" fillId="0" borderId="6" xfId="0" applyNumberFormat="1" applyFont="1" applyBorder="1"/>
    <xf numFmtId="2" fontId="1" fillId="0" borderId="8" xfId="0" applyNumberFormat="1" applyFont="1" applyBorder="1"/>
    <xf numFmtId="0" fontId="3" fillId="0" borderId="10" xfId="0" applyFont="1" applyBorder="1" applyAlignment="1">
      <alignment horizontal="center" wrapText="1"/>
    </xf>
    <xf numFmtId="0" fontId="1" fillId="0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topLeftCell="A28" workbookViewId="0">
      <selection activeCell="I42" sqref="I42"/>
    </sheetView>
  </sheetViews>
  <sheetFormatPr baseColWidth="10" defaultRowHeight="12.75" x14ac:dyDescent="0.2"/>
  <cols>
    <col min="1" max="1" width="3.42578125" style="2" customWidth="1"/>
    <col min="2" max="2" width="13.7109375" style="2" customWidth="1"/>
    <col min="3" max="4" width="11.42578125" style="2"/>
    <col min="5" max="5" width="9.28515625" style="2" customWidth="1"/>
    <col min="6" max="6" width="10.5703125" style="2" bestFit="1" customWidth="1"/>
    <col min="7" max="7" width="10.5703125" style="2" customWidth="1"/>
    <col min="8" max="16384" width="11.42578125" style="2"/>
  </cols>
  <sheetData>
    <row r="1" spans="1:12" x14ac:dyDescent="0.2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ht="19.5" customHeight="1" x14ac:dyDescent="0.2">
      <c r="A2" s="2" t="s">
        <v>34</v>
      </c>
      <c r="B2" s="21" t="s">
        <v>41</v>
      </c>
      <c r="C2" s="21"/>
      <c r="D2" s="21"/>
      <c r="E2" s="21"/>
      <c r="F2" s="21"/>
      <c r="G2" s="21"/>
      <c r="H2" s="21"/>
      <c r="I2" s="21"/>
      <c r="J2" s="21"/>
    </row>
    <row r="3" spans="1:12" ht="19.5" customHeight="1" thickBot="1" x14ac:dyDescent="0.3">
      <c r="B3" s="9"/>
      <c r="C3" s="9"/>
      <c r="D3" s="9"/>
      <c r="E3" s="9"/>
      <c r="F3" s="9"/>
      <c r="G3" s="24" t="s">
        <v>46</v>
      </c>
      <c r="H3" s="24" t="s">
        <v>47</v>
      </c>
      <c r="I3" s="24" t="s">
        <v>49</v>
      </c>
      <c r="J3" s="24" t="s">
        <v>48</v>
      </c>
      <c r="L3" s="9"/>
    </row>
    <row r="4" spans="1:12" ht="51.75" thickBot="1" x14ac:dyDescent="0.25">
      <c r="E4" s="11" t="s">
        <v>0</v>
      </c>
      <c r="F4" s="12" t="s">
        <v>1</v>
      </c>
      <c r="G4" s="12" t="s">
        <v>42</v>
      </c>
      <c r="H4" s="12" t="s">
        <v>24</v>
      </c>
      <c r="I4" s="12" t="s">
        <v>25</v>
      </c>
      <c r="J4" s="13" t="s">
        <v>29</v>
      </c>
    </row>
    <row r="5" spans="1:12" ht="15" customHeight="1" x14ac:dyDescent="0.2">
      <c r="A5" s="3">
        <v>1</v>
      </c>
      <c r="B5" s="4" t="s">
        <v>3</v>
      </c>
      <c r="C5" s="6"/>
      <c r="D5" s="6"/>
      <c r="E5" s="10">
        <v>15</v>
      </c>
      <c r="F5" s="10">
        <v>48</v>
      </c>
      <c r="G5" s="10">
        <f>F5-E5</f>
        <v>33</v>
      </c>
      <c r="H5" s="10">
        <v>3</v>
      </c>
      <c r="I5" s="10">
        <v>1200</v>
      </c>
      <c r="J5" s="22">
        <f>I5*H5</f>
        <v>3600</v>
      </c>
    </row>
    <row r="6" spans="1:12" ht="15" customHeight="1" x14ac:dyDescent="0.2">
      <c r="A6" s="3">
        <v>2</v>
      </c>
      <c r="B6" s="7" t="s">
        <v>5</v>
      </c>
      <c r="C6" s="5"/>
      <c r="D6" s="5"/>
      <c r="E6" s="3">
        <v>85</v>
      </c>
      <c r="F6" s="3">
        <v>65</v>
      </c>
      <c r="G6" s="10">
        <f t="shared" ref="G6:G24" si="0">F6-E6</f>
        <v>-20</v>
      </c>
      <c r="H6" s="3">
        <v>1</v>
      </c>
      <c r="I6" s="3">
        <v>580</v>
      </c>
      <c r="J6" s="22">
        <f t="shared" ref="J6:J24" si="1">I6*H6</f>
        <v>580</v>
      </c>
    </row>
    <row r="7" spans="1:12" ht="15" customHeight="1" x14ac:dyDescent="0.2">
      <c r="A7" s="3">
        <v>3</v>
      </c>
      <c r="B7" s="4" t="s">
        <v>7</v>
      </c>
      <c r="C7" s="6"/>
      <c r="D7" s="6"/>
      <c r="E7" s="3">
        <v>4</v>
      </c>
      <c r="F7" s="3">
        <v>10</v>
      </c>
      <c r="G7" s="10">
        <f t="shared" si="0"/>
        <v>6</v>
      </c>
      <c r="H7" s="3">
        <v>5</v>
      </c>
      <c r="I7" s="3">
        <v>45</v>
      </c>
      <c r="J7" s="22">
        <f t="shared" si="1"/>
        <v>225</v>
      </c>
    </row>
    <row r="8" spans="1:12" ht="15" customHeight="1" x14ac:dyDescent="0.2">
      <c r="A8" s="3">
        <v>4</v>
      </c>
      <c r="B8" s="7" t="s">
        <v>9</v>
      </c>
      <c r="C8" s="5"/>
      <c r="D8" s="5"/>
      <c r="E8" s="3">
        <v>456</v>
      </c>
      <c r="F8" s="3">
        <v>498</v>
      </c>
      <c r="G8" s="10">
        <f t="shared" si="0"/>
        <v>42</v>
      </c>
      <c r="H8" s="3">
        <v>52</v>
      </c>
      <c r="I8" s="3">
        <v>85</v>
      </c>
      <c r="J8" s="22">
        <f t="shared" si="1"/>
        <v>4420</v>
      </c>
    </row>
    <row r="9" spans="1:12" ht="15" customHeight="1" x14ac:dyDescent="0.2">
      <c r="A9" s="3">
        <v>5</v>
      </c>
      <c r="B9" s="4" t="s">
        <v>10</v>
      </c>
      <c r="C9" s="6"/>
      <c r="D9" s="6"/>
      <c r="E9" s="3">
        <v>325</v>
      </c>
      <c r="F9" s="3">
        <v>350</v>
      </c>
      <c r="G9" s="10">
        <f t="shared" si="0"/>
        <v>25</v>
      </c>
      <c r="H9" s="3">
        <v>35</v>
      </c>
      <c r="I9" s="3">
        <v>125</v>
      </c>
      <c r="J9" s="22">
        <f t="shared" si="1"/>
        <v>4375</v>
      </c>
    </row>
    <row r="10" spans="1:12" ht="15" customHeight="1" x14ac:dyDescent="0.2">
      <c r="A10" s="3">
        <v>6</v>
      </c>
      <c r="B10" s="7" t="s">
        <v>11</v>
      </c>
      <c r="C10" s="5"/>
      <c r="D10" s="5"/>
      <c r="E10" s="3">
        <v>8</v>
      </c>
      <c r="F10" s="3">
        <v>12</v>
      </c>
      <c r="G10" s="10">
        <f t="shared" si="0"/>
        <v>4</v>
      </c>
      <c r="H10" s="3">
        <v>10</v>
      </c>
      <c r="I10" s="3">
        <v>12</v>
      </c>
      <c r="J10" s="22">
        <f t="shared" si="1"/>
        <v>120</v>
      </c>
    </row>
    <row r="11" spans="1:12" ht="15" customHeight="1" x14ac:dyDescent="0.2">
      <c r="A11" s="3">
        <v>7</v>
      </c>
      <c r="B11" s="4" t="s">
        <v>12</v>
      </c>
      <c r="C11" s="6"/>
      <c r="D11" s="6"/>
      <c r="E11" s="3">
        <v>135</v>
      </c>
      <c r="F11" s="3">
        <v>120</v>
      </c>
      <c r="G11" s="10">
        <f t="shared" si="0"/>
        <v>-15</v>
      </c>
      <c r="H11" s="3">
        <v>28</v>
      </c>
      <c r="I11" s="3">
        <v>27</v>
      </c>
      <c r="J11" s="22">
        <f t="shared" si="1"/>
        <v>756</v>
      </c>
    </row>
    <row r="12" spans="1:12" ht="15" customHeight="1" x14ac:dyDescent="0.2">
      <c r="A12" s="3">
        <v>8</v>
      </c>
      <c r="B12" s="4" t="s">
        <v>30</v>
      </c>
      <c r="C12" s="6"/>
      <c r="D12" s="8"/>
      <c r="E12" s="3">
        <v>562</v>
      </c>
      <c r="F12" s="3">
        <v>565</v>
      </c>
      <c r="G12" s="10">
        <f t="shared" si="0"/>
        <v>3</v>
      </c>
      <c r="H12" s="3">
        <v>38</v>
      </c>
      <c r="I12" s="3">
        <v>65</v>
      </c>
      <c r="J12" s="22">
        <f t="shared" si="1"/>
        <v>2470</v>
      </c>
    </row>
    <row r="13" spans="1:12" ht="15" customHeight="1" x14ac:dyDescent="0.2">
      <c r="A13" s="3">
        <v>9</v>
      </c>
      <c r="B13" s="7" t="s">
        <v>31</v>
      </c>
      <c r="C13" s="5"/>
      <c r="D13" s="5"/>
      <c r="E13" s="3">
        <v>321</v>
      </c>
      <c r="F13" s="3">
        <v>382</v>
      </c>
      <c r="G13" s="10">
        <f t="shared" si="0"/>
        <v>61</v>
      </c>
      <c r="H13" s="3">
        <v>25</v>
      </c>
      <c r="I13" s="3">
        <v>38</v>
      </c>
      <c r="J13" s="22">
        <f t="shared" si="1"/>
        <v>950</v>
      </c>
    </row>
    <row r="14" spans="1:12" ht="15" customHeight="1" x14ac:dyDescent="0.2">
      <c r="A14" s="3">
        <v>10</v>
      </c>
      <c r="B14" s="4" t="s">
        <v>32</v>
      </c>
      <c r="C14" s="6"/>
      <c r="D14" s="8"/>
      <c r="E14" s="3">
        <v>125</v>
      </c>
      <c r="F14" s="3">
        <v>81</v>
      </c>
      <c r="G14" s="10">
        <f t="shared" si="0"/>
        <v>-44</v>
      </c>
      <c r="H14" s="3">
        <v>10</v>
      </c>
      <c r="I14" s="3">
        <v>22</v>
      </c>
      <c r="J14" s="22">
        <f t="shared" si="1"/>
        <v>220</v>
      </c>
    </row>
    <row r="15" spans="1:12" ht="15" customHeight="1" x14ac:dyDescent="0.2">
      <c r="A15" s="3">
        <v>11</v>
      </c>
      <c r="B15" s="4" t="s">
        <v>13</v>
      </c>
      <c r="C15" s="6"/>
      <c r="D15" s="6"/>
      <c r="E15" s="3">
        <v>168</v>
      </c>
      <c r="F15" s="3">
        <v>150</v>
      </c>
      <c r="G15" s="10">
        <f t="shared" si="0"/>
        <v>-18</v>
      </c>
      <c r="H15" s="3">
        <v>68</v>
      </c>
      <c r="I15" s="3">
        <v>2</v>
      </c>
      <c r="J15" s="22">
        <f t="shared" si="1"/>
        <v>136</v>
      </c>
    </row>
    <row r="16" spans="1:12" ht="15" customHeight="1" x14ac:dyDescent="0.2">
      <c r="A16" s="3">
        <v>12</v>
      </c>
      <c r="B16" s="7" t="s">
        <v>5</v>
      </c>
      <c r="C16" s="5"/>
      <c r="D16" s="5"/>
      <c r="E16" s="3">
        <v>85</v>
      </c>
      <c r="F16" s="3">
        <v>124</v>
      </c>
      <c r="G16" s="10">
        <f t="shared" si="0"/>
        <v>39</v>
      </c>
      <c r="H16" s="3">
        <v>2</v>
      </c>
      <c r="I16" s="3">
        <v>580</v>
      </c>
      <c r="J16" s="22">
        <f t="shared" si="1"/>
        <v>1160</v>
      </c>
    </row>
    <row r="17" spans="1:11" ht="15" customHeight="1" x14ac:dyDescent="0.2">
      <c r="A17" s="3">
        <v>13</v>
      </c>
      <c r="B17" s="4" t="s">
        <v>14</v>
      </c>
      <c r="C17" s="6"/>
      <c r="D17" s="6"/>
      <c r="E17" s="3">
        <v>60</v>
      </c>
      <c r="F17" s="3">
        <v>83</v>
      </c>
      <c r="G17" s="10">
        <f t="shared" si="0"/>
        <v>23</v>
      </c>
      <c r="H17" s="3">
        <v>25</v>
      </c>
      <c r="I17" s="3">
        <v>42</v>
      </c>
      <c r="J17" s="22">
        <f t="shared" si="1"/>
        <v>1050</v>
      </c>
    </row>
    <row r="18" spans="1:11" ht="15" customHeight="1" x14ac:dyDescent="0.2">
      <c r="A18" s="3">
        <v>14</v>
      </c>
      <c r="B18" s="4" t="s">
        <v>21</v>
      </c>
      <c r="C18" s="6"/>
      <c r="D18" s="6"/>
      <c r="E18" s="3">
        <v>85</v>
      </c>
      <c r="F18" s="3">
        <v>30</v>
      </c>
      <c r="G18" s="10">
        <f t="shared" si="0"/>
        <v>-55</v>
      </c>
      <c r="H18" s="3">
        <v>35</v>
      </c>
      <c r="I18" s="3">
        <v>30</v>
      </c>
      <c r="J18" s="22">
        <f t="shared" si="1"/>
        <v>1050</v>
      </c>
    </row>
    <row r="19" spans="1:11" ht="15" customHeight="1" x14ac:dyDescent="0.2">
      <c r="A19" s="3">
        <v>15</v>
      </c>
      <c r="B19" s="4" t="s">
        <v>22</v>
      </c>
      <c r="C19" s="6"/>
      <c r="D19" s="8"/>
      <c r="E19" s="3">
        <v>480</v>
      </c>
      <c r="F19" s="3">
        <v>572</v>
      </c>
      <c r="G19" s="10">
        <f t="shared" si="0"/>
        <v>92</v>
      </c>
      <c r="H19" s="3">
        <v>13</v>
      </c>
      <c r="I19" s="3">
        <v>20</v>
      </c>
      <c r="J19" s="22">
        <f t="shared" si="1"/>
        <v>260</v>
      </c>
    </row>
    <row r="20" spans="1:11" ht="15" customHeight="1" x14ac:dyDescent="0.2">
      <c r="A20" s="3">
        <v>16</v>
      </c>
      <c r="B20" s="7" t="s">
        <v>33</v>
      </c>
      <c r="C20" s="5"/>
      <c r="D20" s="5"/>
      <c r="E20" s="3">
        <v>240</v>
      </c>
      <c r="F20" s="3">
        <v>200</v>
      </c>
      <c r="G20" s="10">
        <f t="shared" si="0"/>
        <v>-40</v>
      </c>
      <c r="H20" s="3">
        <v>56</v>
      </c>
      <c r="I20" s="3">
        <v>25</v>
      </c>
      <c r="J20" s="22">
        <f t="shared" si="1"/>
        <v>1400</v>
      </c>
    </row>
    <row r="21" spans="1:11" ht="15" customHeight="1" x14ac:dyDescent="0.2">
      <c r="A21" s="3">
        <v>17</v>
      </c>
      <c r="B21" s="4" t="s">
        <v>15</v>
      </c>
      <c r="C21" s="6"/>
      <c r="D21" s="8"/>
      <c r="E21" s="3">
        <v>85</v>
      </c>
      <c r="F21" s="3">
        <v>55</v>
      </c>
      <c r="G21" s="10">
        <f t="shared" si="0"/>
        <v>-30</v>
      </c>
      <c r="H21" s="3">
        <v>1</v>
      </c>
      <c r="I21" s="3">
        <v>580</v>
      </c>
      <c r="J21" s="22">
        <f t="shared" si="1"/>
        <v>580</v>
      </c>
    </row>
    <row r="22" spans="1:11" ht="15" customHeight="1" x14ac:dyDescent="0.2">
      <c r="A22" s="3">
        <v>18</v>
      </c>
      <c r="B22" s="4" t="s">
        <v>16</v>
      </c>
      <c r="C22" s="6"/>
      <c r="D22" s="6"/>
      <c r="E22" s="3">
        <v>156</v>
      </c>
      <c r="F22" s="3">
        <v>189</v>
      </c>
      <c r="G22" s="10">
        <f t="shared" si="0"/>
        <v>33</v>
      </c>
      <c r="H22" s="3">
        <v>8</v>
      </c>
      <c r="I22" s="3">
        <v>39</v>
      </c>
      <c r="J22" s="22">
        <f t="shared" si="1"/>
        <v>312</v>
      </c>
    </row>
    <row r="23" spans="1:11" ht="15" customHeight="1" x14ac:dyDescent="0.2">
      <c r="A23" s="3">
        <v>19</v>
      </c>
      <c r="B23" s="7" t="s">
        <v>17</v>
      </c>
      <c r="C23" s="5"/>
      <c r="D23" s="5"/>
      <c r="E23" s="3">
        <v>243</v>
      </c>
      <c r="F23" s="3">
        <v>260</v>
      </c>
      <c r="G23" s="10">
        <f t="shared" si="0"/>
        <v>17</v>
      </c>
      <c r="H23" s="3">
        <v>5</v>
      </c>
      <c r="I23" s="3">
        <v>265</v>
      </c>
      <c r="J23" s="22">
        <f t="shared" si="1"/>
        <v>1325</v>
      </c>
    </row>
    <row r="24" spans="1:11" ht="15" customHeight="1" thickBot="1" x14ac:dyDescent="0.25">
      <c r="A24" s="3">
        <v>20</v>
      </c>
      <c r="B24" s="4" t="s">
        <v>20</v>
      </c>
      <c r="C24" s="6"/>
      <c r="D24" s="6"/>
      <c r="E24" s="17">
        <v>360</v>
      </c>
      <c r="F24" s="17">
        <v>385</v>
      </c>
      <c r="G24" s="10">
        <f t="shared" si="0"/>
        <v>25</v>
      </c>
      <c r="H24" s="17">
        <v>58</v>
      </c>
      <c r="I24" s="17">
        <v>12</v>
      </c>
      <c r="J24" s="22">
        <f t="shared" si="1"/>
        <v>696</v>
      </c>
    </row>
    <row r="25" spans="1:11" ht="13.5" thickBot="1" x14ac:dyDescent="0.25">
      <c r="E25" s="18">
        <f>SUM(E5:E24)</f>
        <v>3998</v>
      </c>
      <c r="F25" s="19">
        <f>SUM(F5:F24)</f>
        <v>4179</v>
      </c>
      <c r="G25" s="19"/>
      <c r="H25" s="19">
        <f>SUM(H5:H24)</f>
        <v>478</v>
      </c>
      <c r="I25" s="19">
        <f t="shared" ref="I25:J25" si="2">SUM(I5:I24)</f>
        <v>3794</v>
      </c>
      <c r="J25" s="23">
        <f t="shared" si="2"/>
        <v>25685</v>
      </c>
      <c r="K25" s="14"/>
    </row>
    <row r="27" spans="1:11" x14ac:dyDescent="0.2">
      <c r="A27" s="2" t="s">
        <v>2</v>
      </c>
      <c r="B27" s="2" t="s">
        <v>23</v>
      </c>
    </row>
    <row r="28" spans="1:11" x14ac:dyDescent="0.2">
      <c r="A28" s="2" t="s">
        <v>4</v>
      </c>
      <c r="B28" s="2" t="s">
        <v>26</v>
      </c>
    </row>
    <row r="29" spans="1:11" x14ac:dyDescent="0.2">
      <c r="A29" s="2" t="s">
        <v>6</v>
      </c>
      <c r="B29" s="2" t="s">
        <v>18</v>
      </c>
    </row>
    <row r="30" spans="1:11" x14ac:dyDescent="0.2">
      <c r="A30" s="2" t="s">
        <v>8</v>
      </c>
      <c r="B30" s="2" t="s">
        <v>19</v>
      </c>
    </row>
    <row r="31" spans="1:11" x14ac:dyDescent="0.2">
      <c r="A31" s="2" t="s">
        <v>27</v>
      </c>
      <c r="B31" s="2" t="s">
        <v>28</v>
      </c>
    </row>
    <row r="32" spans="1:11" x14ac:dyDescent="0.2">
      <c r="B32" s="1"/>
    </row>
    <row r="33" spans="1:16" x14ac:dyDescent="0.2">
      <c r="B33" s="1"/>
      <c r="F33" s="1" t="s">
        <v>55</v>
      </c>
      <c r="G33" s="1"/>
    </row>
    <row r="34" spans="1:16" ht="22.5" customHeight="1" x14ac:dyDescent="0.2">
      <c r="A34" s="2" t="s">
        <v>35</v>
      </c>
      <c r="B34" s="2" t="s">
        <v>38</v>
      </c>
    </row>
    <row r="35" spans="1:16" x14ac:dyDescent="0.2">
      <c r="B35" s="1"/>
      <c r="C35" s="15">
        <v>42736</v>
      </c>
      <c r="D35" s="15">
        <v>42767</v>
      </c>
      <c r="E35" s="15">
        <v>42795</v>
      </c>
      <c r="F35" s="15">
        <v>42826</v>
      </c>
      <c r="G35" s="15">
        <v>42856</v>
      </c>
      <c r="H35" s="15">
        <v>42887</v>
      </c>
      <c r="I35" s="15">
        <v>42917</v>
      </c>
      <c r="J35" s="15">
        <v>42948</v>
      </c>
      <c r="K35" s="15">
        <v>42979</v>
      </c>
      <c r="L35" s="15">
        <v>43009</v>
      </c>
      <c r="M35" s="15">
        <v>43040</v>
      </c>
      <c r="N35" s="15">
        <v>43070</v>
      </c>
      <c r="O35" s="15">
        <v>43101</v>
      </c>
      <c r="P35" s="15">
        <v>43132</v>
      </c>
    </row>
    <row r="36" spans="1:16" x14ac:dyDescent="0.2">
      <c r="B36" s="16" t="s">
        <v>37</v>
      </c>
      <c r="C36" s="3">
        <v>395</v>
      </c>
      <c r="D36" s="3">
        <v>398</v>
      </c>
      <c r="E36" s="3">
        <v>415</v>
      </c>
      <c r="F36" s="3">
        <v>380</v>
      </c>
      <c r="G36" s="3">
        <v>285</v>
      </c>
      <c r="H36" s="3">
        <v>412</v>
      </c>
      <c r="I36" s="3">
        <v>295</v>
      </c>
      <c r="J36" s="3">
        <v>408</v>
      </c>
      <c r="K36" s="3">
        <v>432</v>
      </c>
      <c r="L36" s="3">
        <v>467</v>
      </c>
      <c r="M36" s="3">
        <v>470</v>
      </c>
      <c r="N36" s="3">
        <v>356</v>
      </c>
      <c r="O36" s="3">
        <v>370</v>
      </c>
      <c r="P36" s="3">
        <v>462</v>
      </c>
    </row>
    <row r="37" spans="1:16" x14ac:dyDescent="0.2">
      <c r="B37" s="16" t="s">
        <v>36</v>
      </c>
      <c r="C37" s="3">
        <f>C36*53.73</f>
        <v>21223.35</v>
      </c>
      <c r="D37" s="3">
        <f t="shared" ref="D37:O37" si="3">D36*53.73</f>
        <v>21384.539999999997</v>
      </c>
      <c r="E37" s="3">
        <f t="shared" si="3"/>
        <v>22297.949999999997</v>
      </c>
      <c r="F37" s="3">
        <f t="shared" si="3"/>
        <v>20417.399999999998</v>
      </c>
      <c r="G37" s="3">
        <f t="shared" si="3"/>
        <v>15313.05</v>
      </c>
      <c r="H37" s="3">
        <f t="shared" si="3"/>
        <v>22136.76</v>
      </c>
      <c r="I37" s="3">
        <f t="shared" si="3"/>
        <v>15850.349999999999</v>
      </c>
      <c r="J37" s="3">
        <f t="shared" si="3"/>
        <v>21921.84</v>
      </c>
      <c r="K37" s="3">
        <f t="shared" si="3"/>
        <v>23211.359999999997</v>
      </c>
      <c r="L37" s="3">
        <f t="shared" si="3"/>
        <v>25091.91</v>
      </c>
      <c r="M37" s="3">
        <f t="shared" si="3"/>
        <v>25253.1</v>
      </c>
      <c r="N37" s="3">
        <f t="shared" si="3"/>
        <v>19127.879999999997</v>
      </c>
      <c r="O37" s="3">
        <f t="shared" si="3"/>
        <v>19880.099999999999</v>
      </c>
      <c r="P37" s="3">
        <v>25658</v>
      </c>
    </row>
    <row r="39" spans="1:16" x14ac:dyDescent="0.2">
      <c r="A39" s="2" t="s">
        <v>2</v>
      </c>
      <c r="B39" s="14" t="s">
        <v>43</v>
      </c>
    </row>
    <row r="40" spans="1:16" x14ac:dyDescent="0.2">
      <c r="A40" s="2" t="s">
        <v>4</v>
      </c>
      <c r="B40" s="14" t="s">
        <v>44</v>
      </c>
    </row>
    <row r="41" spans="1:16" x14ac:dyDescent="0.2">
      <c r="A41" s="2" t="s">
        <v>6</v>
      </c>
      <c r="B41" s="14" t="s">
        <v>39</v>
      </c>
    </row>
    <row r="42" spans="1:16" x14ac:dyDescent="0.2">
      <c r="B42" s="14"/>
    </row>
    <row r="43" spans="1:16" x14ac:dyDescent="0.2">
      <c r="B43" s="25" t="s">
        <v>50</v>
      </c>
    </row>
    <row r="44" spans="1:16" x14ac:dyDescent="0.2">
      <c r="B44" s="14" t="s">
        <v>51</v>
      </c>
    </row>
    <row r="45" spans="1:16" x14ac:dyDescent="0.2">
      <c r="B45" s="14" t="s">
        <v>52</v>
      </c>
    </row>
    <row r="46" spans="1:16" x14ac:dyDescent="0.2">
      <c r="B46" s="14" t="s">
        <v>53</v>
      </c>
    </row>
    <row r="47" spans="1:16" x14ac:dyDescent="0.2">
      <c r="B47" s="14" t="s">
        <v>54</v>
      </c>
    </row>
    <row r="49" spans="2:2" x14ac:dyDescent="0.2">
      <c r="B49" s="1" t="s">
        <v>45</v>
      </c>
    </row>
  </sheetData>
  <mergeCells count="2">
    <mergeCell ref="A1:J1"/>
    <mergeCell ref="B2:J2"/>
  </mergeCells>
  <phoneticPr fontId="0" type="noConversion"/>
  <pageMargins left="0.75" right="0.75" top="1" bottom="1" header="0" footer="0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practica 2 y 3</vt:lpstr>
      <vt:lpstr>Hoja1</vt:lpstr>
    </vt:vector>
  </TitlesOfParts>
  <Company>Empresa Ferroviaria Andina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hoviedo</dc:creator>
  <cp:lastModifiedBy>Ing Oviedo</cp:lastModifiedBy>
  <cp:lastPrinted>2018-03-21T10:58:07Z</cp:lastPrinted>
  <dcterms:created xsi:type="dcterms:W3CDTF">2010-04-19T20:59:13Z</dcterms:created>
  <dcterms:modified xsi:type="dcterms:W3CDTF">2018-03-21T11:00:45Z</dcterms:modified>
</cp:coreProperties>
</file>